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range3\Desktop\"/>
    </mc:Choice>
  </mc:AlternateContent>
  <bookViews>
    <workbookView xWindow="0" yWindow="0" windowWidth="28800" windowHeight="12210"/>
  </bookViews>
  <sheets>
    <sheet name="BR Worksheet" sheetId="1" r:id="rId1"/>
  </sheets>
  <definedNames>
    <definedName name="_xlnm.Print_Area" localSheetId="0">'BR Worksheet'!$A$1:$H$54</definedName>
  </definedNames>
  <calcPr calcId="171027"/>
</workbook>
</file>

<file path=xl/calcChain.xml><?xml version="1.0" encoding="utf-8"?>
<calcChain xmlns="http://schemas.openxmlformats.org/spreadsheetml/2006/main">
  <c r="H23" i="1" l="1"/>
  <c r="H22" i="1" l="1"/>
  <c r="H21" i="1"/>
  <c r="H20" i="1"/>
  <c r="H19" i="1"/>
  <c r="H18" i="1"/>
  <c r="H17" i="1"/>
  <c r="H16" i="1"/>
  <c r="H15" i="1"/>
  <c r="H14" i="1"/>
  <c r="H13" i="1"/>
  <c r="H25" i="1" s="1"/>
  <c r="H39" i="1" s="1"/>
  <c r="B73" i="1"/>
  <c r="B74" i="1" s="1"/>
  <c r="B76" i="1" s="1"/>
  <c r="B63" i="1"/>
  <c r="B64" i="1"/>
  <c r="B66" i="1" s="1"/>
  <c r="H32" i="1"/>
  <c r="H29" i="1"/>
  <c r="H30" i="1"/>
  <c r="H31" i="1"/>
  <c r="H33" i="1"/>
  <c r="H34" i="1"/>
  <c r="H35" i="1"/>
  <c r="H36" i="1"/>
  <c r="H37" i="1"/>
  <c r="H28" i="1"/>
  <c r="H38" i="1"/>
  <c r="G25" i="1"/>
  <c r="G38" i="1"/>
  <c r="G39" i="1"/>
  <c r="F25" i="1"/>
  <c r="F39" i="1" s="1"/>
  <c r="F38" i="1"/>
  <c r="B77" i="1" l="1"/>
  <c r="B78" i="1"/>
  <c r="B67" i="1"/>
  <c r="B68" i="1"/>
  <c r="H40" i="1"/>
</calcChain>
</file>

<file path=xl/sharedStrings.xml><?xml version="1.0" encoding="utf-8"?>
<sst xmlns="http://schemas.openxmlformats.org/spreadsheetml/2006/main" count="120" uniqueCount="44">
  <si>
    <t>Fund</t>
  </si>
  <si>
    <t>Account</t>
  </si>
  <si>
    <t>Org</t>
  </si>
  <si>
    <t>Position</t>
  </si>
  <si>
    <t>Amount</t>
  </si>
  <si>
    <t>Total</t>
  </si>
  <si>
    <t>UMG</t>
  </si>
  <si>
    <t>Full-time</t>
  </si>
  <si>
    <t>Budget Revision Form</t>
  </si>
  <si>
    <t>Description</t>
  </si>
  <si>
    <t>Increase</t>
  </si>
  <si>
    <t>Decrease</t>
  </si>
  <si>
    <t>Increase Total:</t>
  </si>
  <si>
    <t>Document Total:</t>
  </si>
  <si>
    <t>Decrease Total:</t>
  </si>
  <si>
    <t>Increase Less Decrease:</t>
  </si>
  <si>
    <t>Comments:</t>
  </si>
  <si>
    <t>BR No.</t>
  </si>
  <si>
    <t>Date:</t>
  </si>
  <si>
    <t>Permanent:</t>
  </si>
  <si>
    <t>Temporary:</t>
  </si>
  <si>
    <t xml:space="preserve"> </t>
  </si>
  <si>
    <t>Department</t>
  </si>
  <si>
    <t>Fringes</t>
  </si>
  <si>
    <t>Part-time</t>
  </si>
  <si>
    <t>PT Amount</t>
  </si>
  <si>
    <t>PT Fringe</t>
  </si>
  <si>
    <t>PT Total</t>
  </si>
  <si>
    <t>FT Fringe</t>
  </si>
  <si>
    <t>FT Total</t>
  </si>
  <si>
    <t>FT Amount</t>
  </si>
  <si>
    <t>Increase Full-time, Decrease Part-time</t>
  </si>
  <si>
    <t>Increase Part-time, Decrease Full-time</t>
  </si>
  <si>
    <t>Enter Amount Increase</t>
  </si>
  <si>
    <t>Amount Decrease</t>
  </si>
  <si>
    <t>Fringe Benefits Calculation Worksheets</t>
  </si>
  <si>
    <t>Enter salary change amounts in highlighted cells (B62 &amp; B72). If increasing full-time and decreasing part-time funds,</t>
  </si>
  <si>
    <t xml:space="preserve">   enter in B62. If increasing part-time and decreasing full-time, enter in B72.</t>
  </si>
  <si>
    <t>July 1, 2018 - June 30, 2019</t>
  </si>
  <si>
    <t>FY19 Fringes</t>
  </si>
  <si>
    <t>Approved/Processed by Financial Planning &amp; Budget:                                                                                                      Date:</t>
  </si>
  <si>
    <t xml:space="preserve">Requested By:                                                                                                                                                                    Date:                                                                                                                  </t>
  </si>
  <si>
    <t xml:space="preserve">Signature                                                                                                                                                                             Print Name                                                                                                                                                                                    </t>
  </si>
  <si>
    <t xml:space="preserve">Approved By (Dept Head/Dean/Vice President):                                                                                                                Date: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</si>
</sst>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ck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ck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55"/>
      </left>
      <right style="thick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ck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ck">
        <color indexed="64"/>
      </right>
      <top style="thin">
        <color indexed="55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55"/>
      </right>
      <top/>
      <bottom style="thin">
        <color indexed="55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medium">
        <color indexed="64"/>
      </top>
      <bottom/>
      <diagonal/>
    </border>
    <border>
      <left/>
      <right style="thick">
        <color indexed="8"/>
      </right>
      <top style="medium">
        <color indexed="64"/>
      </top>
      <bottom/>
      <diagonal/>
    </border>
    <border>
      <left/>
      <right style="thick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0" fillId="0" borderId="2" xfId="0" applyBorder="1"/>
    <xf numFmtId="0" fontId="0" fillId="0" borderId="1" xfId="0" applyBorder="1" applyAlignment="1">
      <alignment horizontal="left"/>
    </xf>
    <xf numFmtId="164" fontId="0" fillId="0" borderId="2" xfId="2" applyNumberFormat="1" applyFont="1" applyBorder="1"/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2" fillId="0" borderId="4" xfId="0" applyFont="1" applyBorder="1" applyAlignment="1">
      <alignment horizontal="left"/>
    </xf>
    <xf numFmtId="0" fontId="0" fillId="0" borderId="5" xfId="0" applyBorder="1"/>
    <xf numFmtId="3" fontId="0" fillId="0" borderId="0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3" fontId="0" fillId="0" borderId="7" xfId="0" applyNumberFormat="1" applyBorder="1" applyAlignment="1">
      <alignment horizontal="right"/>
    </xf>
    <xf numFmtId="0" fontId="0" fillId="0" borderId="8" xfId="0" applyBorder="1"/>
    <xf numFmtId="0" fontId="5" fillId="0" borderId="0" xfId="0" applyFont="1" applyBorder="1"/>
    <xf numFmtId="0" fontId="2" fillId="2" borderId="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4" fillId="2" borderId="4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/>
    <xf numFmtId="0" fontId="2" fillId="0" borderId="10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2" fillId="3" borderId="4" xfId="0" applyFont="1" applyFill="1" applyBorder="1" applyAlignment="1">
      <alignment horizontal="left"/>
    </xf>
    <xf numFmtId="0" fontId="0" fillId="3" borderId="3" xfId="0" applyFill="1" applyBorder="1" applyAlignment="1">
      <alignment horizontal="center"/>
    </xf>
    <xf numFmtId="0" fontId="0" fillId="3" borderId="3" xfId="0" applyFill="1" applyBorder="1"/>
    <xf numFmtId="165" fontId="0" fillId="3" borderId="3" xfId="1" applyNumberFormat="1" applyFont="1" applyFill="1" applyBorder="1"/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3" fontId="0" fillId="3" borderId="0" xfId="0" applyNumberFormat="1" applyFill="1" applyBorder="1"/>
    <xf numFmtId="3" fontId="0" fillId="3" borderId="2" xfId="0" applyNumberFormat="1" applyFill="1" applyBorder="1"/>
    <xf numFmtId="0" fontId="0" fillId="3" borderId="11" xfId="0" applyFill="1" applyBorder="1"/>
    <xf numFmtId="0" fontId="0" fillId="3" borderId="11" xfId="0" applyFill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Fill="1" applyAlignment="1" applyProtection="1">
      <alignment horizontal="center"/>
    </xf>
    <xf numFmtId="165" fontId="0" fillId="4" borderId="0" xfId="1" applyNumberFormat="1" applyFont="1" applyFill="1" applyAlignment="1" applyProtection="1">
      <alignment horizontal="center"/>
      <protection locked="0"/>
    </xf>
    <xf numFmtId="3" fontId="2" fillId="2" borderId="3" xfId="0" applyNumberFormat="1" applyFont="1" applyFill="1" applyBorder="1" applyAlignment="1">
      <alignment horizontal="center"/>
    </xf>
    <xf numFmtId="165" fontId="0" fillId="0" borderId="0" xfId="1" applyNumberFormat="1" applyFont="1" applyFill="1" applyAlignment="1" applyProtection="1">
      <alignment horizontal="center"/>
    </xf>
    <xf numFmtId="165" fontId="0" fillId="0" borderId="3" xfId="1" applyNumberFormat="1" applyFont="1" applyFill="1" applyBorder="1" applyAlignment="1" applyProtection="1">
      <alignment horizontal="center"/>
    </xf>
    <xf numFmtId="165" fontId="0" fillId="0" borderId="0" xfId="1" applyNumberFormat="1" applyFont="1" applyFill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165" fontId="0" fillId="0" borderId="0" xfId="1" applyNumberFormat="1" applyFont="1" applyFill="1"/>
    <xf numFmtId="165" fontId="0" fillId="0" borderId="3" xfId="0" applyNumberFormat="1" applyFill="1" applyBorder="1" applyAlignment="1">
      <alignment horizontal="center"/>
    </xf>
    <xf numFmtId="165" fontId="0" fillId="0" borderId="0" xfId="1" applyNumberFormat="1" applyFont="1" applyFill="1" applyProtection="1"/>
    <xf numFmtId="0" fontId="8" fillId="0" borderId="0" xfId="0" applyFont="1" applyAlignment="1">
      <alignment horizontal="left"/>
    </xf>
    <xf numFmtId="39" fontId="0" fillId="0" borderId="15" xfId="1" applyNumberFormat="1" applyFont="1" applyBorder="1" applyProtection="1">
      <protection locked="0"/>
    </xf>
    <xf numFmtId="39" fontId="0" fillId="0" borderId="17" xfId="1" applyNumberFormat="1" applyFont="1" applyBorder="1" applyProtection="1">
      <protection locked="0"/>
    </xf>
    <xf numFmtId="39" fontId="0" fillId="0" borderId="13" xfId="1" applyNumberFormat="1" applyFont="1" applyBorder="1" applyProtection="1">
      <protection locked="0"/>
    </xf>
    <xf numFmtId="39" fontId="0" fillId="0" borderId="22" xfId="1" applyNumberFormat="1" applyFont="1" applyBorder="1"/>
    <xf numFmtId="39" fontId="0" fillId="0" borderId="23" xfId="1" applyNumberFormat="1" applyFont="1" applyBorder="1"/>
    <xf numFmtId="39" fontId="0" fillId="0" borderId="24" xfId="1" applyNumberFormat="1" applyFont="1" applyBorder="1"/>
    <xf numFmtId="39" fontId="0" fillId="3" borderId="3" xfId="1" applyNumberFormat="1" applyFont="1" applyFill="1" applyBorder="1"/>
    <xf numFmtId="39" fontId="0" fillId="3" borderId="9" xfId="1" applyNumberFormat="1" applyFont="1" applyFill="1" applyBorder="1"/>
    <xf numFmtId="39" fontId="0" fillId="3" borderId="11" xfId="1" applyNumberFormat="1" applyFont="1" applyFill="1" applyBorder="1"/>
    <xf numFmtId="39" fontId="0" fillId="3" borderId="25" xfId="1" applyNumberFormat="1" applyFont="1" applyFill="1" applyBorder="1"/>
    <xf numFmtId="39" fontId="8" fillId="2" borderId="3" xfId="1" applyNumberFormat="1" applyFont="1" applyFill="1" applyBorder="1"/>
    <xf numFmtId="39" fontId="8" fillId="2" borderId="9" xfId="1" applyNumberFormat="1" applyFont="1" applyFill="1" applyBorder="1"/>
    <xf numFmtId="10" fontId="0" fillId="0" borderId="2" xfId="2" applyNumberFormat="1" applyFont="1" applyBorder="1"/>
    <xf numFmtId="0" fontId="8" fillId="0" borderId="12" xfId="0" applyFont="1" applyBorder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/>
      <protection locked="0"/>
    </xf>
    <xf numFmtId="39" fontId="8" fillId="0" borderId="13" xfId="1" applyNumberFormat="1" applyFont="1" applyBorder="1" applyProtection="1">
      <protection locked="0"/>
    </xf>
    <xf numFmtId="39" fontId="8" fillId="0" borderId="15" xfId="1" applyNumberFormat="1" applyFont="1" applyBorder="1" applyProtection="1"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8" fillId="0" borderId="15" xfId="0" applyFont="1" applyBorder="1" applyProtection="1">
      <protection locked="0"/>
    </xf>
    <xf numFmtId="39" fontId="8" fillId="0" borderId="9" xfId="1" applyNumberFormat="1" applyFont="1" applyBorder="1"/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0" fillId="0" borderId="27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39" fontId="0" fillId="0" borderId="0" xfId="1" applyNumberFormat="1" applyFont="1" applyBorder="1" applyProtection="1">
      <protection locked="0"/>
    </xf>
    <xf numFmtId="39" fontId="0" fillId="0" borderId="2" xfId="1" applyNumberFormat="1" applyFont="1" applyBorder="1"/>
    <xf numFmtId="0" fontId="0" fillId="0" borderId="0" xfId="0" applyAlignment="1"/>
    <xf numFmtId="0" fontId="7" fillId="0" borderId="4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43" xfId="0" applyBorder="1" applyAlignment="1">
      <alignment vertical="top" wrapText="1"/>
    </xf>
    <xf numFmtId="0" fontId="7" fillId="3" borderId="37" xfId="0" applyFont="1" applyFill="1" applyBorder="1" applyAlignment="1">
      <alignment horizontal="left" vertical="top" wrapText="1"/>
    </xf>
    <xf numFmtId="0" fontId="0" fillId="0" borderId="38" xfId="0" applyBorder="1" applyAlignment="1">
      <alignment vertical="top" wrapText="1"/>
    </xf>
    <xf numFmtId="0" fontId="0" fillId="0" borderId="39" xfId="0" applyBorder="1" applyAlignment="1">
      <alignment vertical="top" wrapText="1"/>
    </xf>
    <xf numFmtId="0" fontId="7" fillId="5" borderId="44" xfId="0" applyFont="1" applyFill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45" xfId="0" applyBorder="1" applyAlignment="1">
      <alignment vertical="top" wrapText="1"/>
    </xf>
    <xf numFmtId="0" fontId="0" fillId="0" borderId="46" xfId="0" applyBorder="1" applyAlignment="1">
      <alignment vertical="top" wrapText="1"/>
    </xf>
    <xf numFmtId="0" fontId="0" fillId="0" borderId="47" xfId="0" applyBorder="1" applyAlignment="1">
      <alignment vertical="top" wrapText="1"/>
    </xf>
    <xf numFmtId="0" fontId="0" fillId="0" borderId="48" xfId="0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4" fontId="8" fillId="0" borderId="26" xfId="0" quotePrefix="1" applyNumberFormat="1" applyFont="1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8" fillId="0" borderId="26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0" fillId="0" borderId="32" xfId="0" applyBorder="1" applyAlignment="1" applyProtection="1">
      <alignment horizontal="left"/>
      <protection locked="0"/>
    </xf>
    <xf numFmtId="0" fontId="0" fillId="0" borderId="33" xfId="0" applyBorder="1" applyAlignment="1" applyProtection="1">
      <alignment horizontal="left"/>
      <protection locked="0"/>
    </xf>
    <xf numFmtId="0" fontId="2" fillId="3" borderId="34" xfId="0" applyFont="1" applyFill="1" applyBorder="1" applyAlignment="1">
      <alignment horizontal="left"/>
    </xf>
    <xf numFmtId="0" fontId="2" fillId="3" borderId="20" xfId="0" applyFont="1" applyFill="1" applyBorder="1" applyAlignment="1">
      <alignment horizontal="left"/>
    </xf>
    <xf numFmtId="0" fontId="2" fillId="3" borderId="35" xfId="0" applyFont="1" applyFill="1" applyBorder="1" applyAlignment="1">
      <alignment horizontal="left"/>
    </xf>
    <xf numFmtId="0" fontId="0" fillId="0" borderId="36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7" fillId="0" borderId="18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7" fillId="3" borderId="41" xfId="0" applyFont="1" applyFill="1" applyBorder="1" applyAlignment="1">
      <alignment horizontal="left" vertical="top" wrapText="1"/>
    </xf>
    <xf numFmtId="0" fontId="0" fillId="0" borderId="42" xfId="0" applyBorder="1" applyAlignment="1">
      <alignment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9"/>
  <sheetViews>
    <sheetView tabSelected="1" zoomScale="130" zoomScaleNormal="130" workbookViewId="0">
      <selection activeCell="A55" sqref="A55"/>
    </sheetView>
  </sheetViews>
  <sheetFormatPr defaultRowHeight="12.75" x14ac:dyDescent="0.2"/>
  <cols>
    <col min="1" max="2" width="10.42578125" style="2" customWidth="1"/>
    <col min="3" max="3" width="22.28515625" customWidth="1"/>
    <col min="4" max="4" width="9.7109375" customWidth="1"/>
    <col min="5" max="5" width="11.42578125" style="2" customWidth="1"/>
    <col min="6" max="6" width="12.7109375" style="1" customWidth="1"/>
    <col min="7" max="8" width="12.7109375" customWidth="1"/>
  </cols>
  <sheetData>
    <row r="1" spans="1:8" ht="16.5" customHeight="1" thickTop="1" x14ac:dyDescent="0.2">
      <c r="A1" s="15"/>
      <c r="B1" s="16"/>
      <c r="C1" s="17"/>
      <c r="D1" s="17"/>
      <c r="E1" s="16"/>
      <c r="F1" s="18"/>
      <c r="G1" s="17"/>
      <c r="H1" s="19"/>
    </row>
    <row r="2" spans="1:8" x14ac:dyDescent="0.2">
      <c r="A2" s="3"/>
      <c r="B2" s="4"/>
      <c r="C2" s="6"/>
      <c r="D2" s="5"/>
      <c r="E2" s="4"/>
      <c r="G2" s="14" t="s">
        <v>17</v>
      </c>
      <c r="H2" s="13" t="s">
        <v>21</v>
      </c>
    </row>
    <row r="3" spans="1:8" ht="20.25" x14ac:dyDescent="0.3">
      <c r="A3" s="111" t="s">
        <v>8</v>
      </c>
      <c r="B3" s="112"/>
      <c r="C3" s="112"/>
      <c r="D3" s="112"/>
      <c r="E3" s="112"/>
      <c r="F3" s="112"/>
      <c r="G3" s="112"/>
      <c r="H3" s="113"/>
    </row>
    <row r="4" spans="1:8" ht="15.75" x14ac:dyDescent="0.25">
      <c r="A4" s="114" t="s">
        <v>38</v>
      </c>
      <c r="B4" s="115"/>
      <c r="C4" s="115"/>
      <c r="D4" s="115"/>
      <c r="E4" s="115"/>
      <c r="F4" s="115"/>
      <c r="G4" s="115"/>
      <c r="H4" s="116"/>
    </row>
    <row r="5" spans="1:8" x14ac:dyDescent="0.2">
      <c r="A5" s="3"/>
      <c r="B5" s="4"/>
      <c r="C5" s="5"/>
      <c r="D5" s="5"/>
      <c r="E5" s="4"/>
      <c r="F5" s="6"/>
      <c r="G5" s="5"/>
      <c r="H5" s="7"/>
    </row>
    <row r="6" spans="1:8" x14ac:dyDescent="0.2">
      <c r="A6" s="8" t="s">
        <v>19</v>
      </c>
      <c r="B6" s="83" t="s">
        <v>21</v>
      </c>
      <c r="F6" s="6"/>
      <c r="G6" s="20" t="s">
        <v>39</v>
      </c>
      <c r="H6" s="7"/>
    </row>
    <row r="7" spans="1:8" x14ac:dyDescent="0.2">
      <c r="A7" s="8" t="s">
        <v>20</v>
      </c>
      <c r="B7" s="82" t="s">
        <v>21</v>
      </c>
      <c r="C7" s="23" t="s">
        <v>18</v>
      </c>
      <c r="D7" s="120" t="s">
        <v>21</v>
      </c>
      <c r="E7" s="121"/>
      <c r="F7" s="6"/>
      <c r="G7" s="5" t="s">
        <v>6</v>
      </c>
      <c r="H7" s="76">
        <v>0.17249999999999999</v>
      </c>
    </row>
    <row r="8" spans="1:8" x14ac:dyDescent="0.2">
      <c r="A8" s="3"/>
      <c r="B8" s="4"/>
      <c r="C8" s="5"/>
      <c r="D8" s="5"/>
      <c r="E8" s="4"/>
      <c r="F8" s="6"/>
      <c r="G8" s="5" t="s">
        <v>7</v>
      </c>
      <c r="H8" s="76">
        <v>0.33250000000000002</v>
      </c>
    </row>
    <row r="9" spans="1:8" x14ac:dyDescent="0.2">
      <c r="A9" s="8" t="s">
        <v>22</v>
      </c>
      <c r="B9" s="122" t="s">
        <v>21</v>
      </c>
      <c r="C9" s="121"/>
      <c r="D9" s="121"/>
      <c r="E9" s="121"/>
      <c r="F9" s="6"/>
      <c r="G9" s="5" t="s">
        <v>24</v>
      </c>
      <c r="H9" s="76">
        <v>0.1575</v>
      </c>
    </row>
    <row r="10" spans="1:8" ht="13.5" thickBot="1" x14ac:dyDescent="0.25">
      <c r="A10" s="8"/>
      <c r="B10" s="4"/>
      <c r="C10" s="5"/>
      <c r="D10" s="5"/>
      <c r="E10" s="4"/>
      <c r="F10" s="6"/>
      <c r="G10" s="5"/>
      <c r="H10" s="9"/>
    </row>
    <row r="11" spans="1:8" x14ac:dyDescent="0.2">
      <c r="A11" s="117" t="s">
        <v>10</v>
      </c>
      <c r="B11" s="118"/>
      <c r="C11" s="118"/>
      <c r="D11" s="118"/>
      <c r="E11" s="118"/>
      <c r="F11" s="118"/>
      <c r="G11" s="118"/>
      <c r="H11" s="119"/>
    </row>
    <row r="12" spans="1:8" x14ac:dyDescent="0.2">
      <c r="A12" s="21" t="s">
        <v>0</v>
      </c>
      <c r="B12" s="10" t="s">
        <v>1</v>
      </c>
      <c r="C12" s="11" t="s">
        <v>9</v>
      </c>
      <c r="D12" s="10" t="s">
        <v>2</v>
      </c>
      <c r="E12" s="10" t="s">
        <v>3</v>
      </c>
      <c r="F12" s="55" t="s">
        <v>4</v>
      </c>
      <c r="G12" s="10" t="s">
        <v>23</v>
      </c>
      <c r="H12" s="22" t="s">
        <v>5</v>
      </c>
    </row>
    <row r="13" spans="1:8" x14ac:dyDescent="0.2">
      <c r="A13" s="77" t="s">
        <v>21</v>
      </c>
      <c r="B13" s="79" t="s">
        <v>21</v>
      </c>
      <c r="C13" s="31"/>
      <c r="D13" s="79" t="s">
        <v>21</v>
      </c>
      <c r="E13" s="30" t="s">
        <v>21</v>
      </c>
      <c r="F13" s="80" t="s">
        <v>21</v>
      </c>
      <c r="G13" s="80" t="s">
        <v>21</v>
      </c>
      <c r="H13" s="68">
        <f t="shared" ref="H13:H23" si="0">ROUND(SUM(F13:G13),0)</f>
        <v>0</v>
      </c>
    </row>
    <row r="14" spans="1:8" x14ac:dyDescent="0.2">
      <c r="A14" s="78" t="s">
        <v>21</v>
      </c>
      <c r="B14" s="33" t="s">
        <v>21</v>
      </c>
      <c r="C14" s="34"/>
      <c r="D14" s="33"/>
      <c r="E14" s="33"/>
      <c r="F14" s="81" t="s">
        <v>21</v>
      </c>
      <c r="G14" s="64"/>
      <c r="H14" s="68">
        <f t="shared" si="0"/>
        <v>0</v>
      </c>
    </row>
    <row r="15" spans="1:8" x14ac:dyDescent="0.2">
      <c r="A15" s="78" t="s">
        <v>21</v>
      </c>
      <c r="B15" s="33" t="s">
        <v>21</v>
      </c>
      <c r="C15" s="34"/>
      <c r="D15" s="33"/>
      <c r="E15" s="33"/>
      <c r="F15" s="81" t="s">
        <v>21</v>
      </c>
      <c r="G15" s="64"/>
      <c r="H15" s="68">
        <f t="shared" si="0"/>
        <v>0</v>
      </c>
    </row>
    <row r="16" spans="1:8" x14ac:dyDescent="0.2">
      <c r="A16" s="78" t="s">
        <v>21</v>
      </c>
      <c r="B16" s="33" t="s">
        <v>21</v>
      </c>
      <c r="C16" s="34"/>
      <c r="D16" s="33"/>
      <c r="E16" s="33"/>
      <c r="F16" s="81" t="s">
        <v>21</v>
      </c>
      <c r="G16" s="64"/>
      <c r="H16" s="68">
        <f t="shared" si="0"/>
        <v>0</v>
      </c>
    </row>
    <row r="17" spans="1:8" x14ac:dyDescent="0.2">
      <c r="A17" s="78" t="s">
        <v>21</v>
      </c>
      <c r="B17" s="33" t="s">
        <v>21</v>
      </c>
      <c r="C17" s="84" t="s">
        <v>21</v>
      </c>
      <c r="D17" s="33"/>
      <c r="E17" s="33"/>
      <c r="F17" s="81" t="s">
        <v>21</v>
      </c>
      <c r="G17" s="64"/>
      <c r="H17" s="68">
        <f t="shared" si="0"/>
        <v>0</v>
      </c>
    </row>
    <row r="18" spans="1:8" x14ac:dyDescent="0.2">
      <c r="A18" s="78" t="s">
        <v>21</v>
      </c>
      <c r="B18" s="33" t="s">
        <v>21</v>
      </c>
      <c r="C18" s="34"/>
      <c r="D18" s="33"/>
      <c r="E18" s="33"/>
      <c r="F18" s="81" t="s">
        <v>21</v>
      </c>
      <c r="G18" s="64"/>
      <c r="H18" s="68">
        <f t="shared" si="0"/>
        <v>0</v>
      </c>
    </row>
    <row r="19" spans="1:8" x14ac:dyDescent="0.2">
      <c r="A19" s="78" t="s">
        <v>21</v>
      </c>
      <c r="B19" s="33" t="s">
        <v>21</v>
      </c>
      <c r="C19" s="34"/>
      <c r="D19" s="33"/>
      <c r="E19" s="33"/>
      <c r="F19" s="81" t="s">
        <v>21</v>
      </c>
      <c r="G19" s="64"/>
      <c r="H19" s="68">
        <f t="shared" si="0"/>
        <v>0</v>
      </c>
    </row>
    <row r="20" spans="1:8" x14ac:dyDescent="0.2">
      <c r="A20" s="78" t="s">
        <v>21</v>
      </c>
      <c r="B20" s="33" t="s">
        <v>21</v>
      </c>
      <c r="C20" s="34"/>
      <c r="D20" s="33"/>
      <c r="E20" s="33"/>
      <c r="F20" s="81" t="s">
        <v>21</v>
      </c>
      <c r="G20" s="64"/>
      <c r="H20" s="68">
        <f t="shared" si="0"/>
        <v>0</v>
      </c>
    </row>
    <row r="21" spans="1:8" x14ac:dyDescent="0.2">
      <c r="A21" s="78" t="s">
        <v>21</v>
      </c>
      <c r="B21" s="33" t="s">
        <v>21</v>
      </c>
      <c r="C21" s="34"/>
      <c r="D21" s="33"/>
      <c r="E21" s="33"/>
      <c r="F21" s="81" t="s">
        <v>21</v>
      </c>
      <c r="G21" s="64"/>
      <c r="H21" s="68">
        <f t="shared" si="0"/>
        <v>0</v>
      </c>
    </row>
    <row r="22" spans="1:8" x14ac:dyDescent="0.2">
      <c r="A22" s="32" t="s">
        <v>21</v>
      </c>
      <c r="B22" s="33" t="s">
        <v>21</v>
      </c>
      <c r="C22" s="34"/>
      <c r="D22" s="33"/>
      <c r="E22" s="33"/>
      <c r="F22" s="64" t="s">
        <v>21</v>
      </c>
      <c r="G22" s="64"/>
      <c r="H22" s="68">
        <f t="shared" si="0"/>
        <v>0</v>
      </c>
    </row>
    <row r="23" spans="1:8" x14ac:dyDescent="0.2">
      <c r="A23" s="35" t="s">
        <v>21</v>
      </c>
      <c r="B23" s="36" t="s">
        <v>21</v>
      </c>
      <c r="C23" s="37"/>
      <c r="D23" s="36"/>
      <c r="E23" s="36"/>
      <c r="F23" s="65"/>
      <c r="G23" s="65"/>
      <c r="H23" s="68">
        <f t="shared" si="0"/>
        <v>0</v>
      </c>
    </row>
    <row r="24" spans="1:8" x14ac:dyDescent="0.2">
      <c r="A24" s="92" t="s">
        <v>21</v>
      </c>
      <c r="B24" s="93" t="s">
        <v>21</v>
      </c>
      <c r="C24" s="94"/>
      <c r="D24" s="93"/>
      <c r="E24" s="93"/>
      <c r="F24" s="95"/>
      <c r="G24" s="95"/>
      <c r="H24" s="96" t="s">
        <v>21</v>
      </c>
    </row>
    <row r="25" spans="1:8" ht="13.5" thickBot="1" x14ac:dyDescent="0.25">
      <c r="A25" s="27" t="s">
        <v>12</v>
      </c>
      <c r="B25" s="28"/>
      <c r="C25" s="47"/>
      <c r="D25" s="47"/>
      <c r="E25" s="48"/>
      <c r="F25" s="72">
        <f>SUM(F13:F23)</f>
        <v>0</v>
      </c>
      <c r="G25" s="72">
        <f>SUM(G13:G23)</f>
        <v>0</v>
      </c>
      <c r="H25" s="73">
        <f>SUM(H13:H24)</f>
        <v>0</v>
      </c>
    </row>
    <row r="26" spans="1:8" x14ac:dyDescent="0.2">
      <c r="A26" s="117" t="s">
        <v>11</v>
      </c>
      <c r="B26" s="118"/>
      <c r="C26" s="118"/>
      <c r="D26" s="118"/>
      <c r="E26" s="118"/>
      <c r="F26" s="118"/>
      <c r="G26" s="118"/>
      <c r="H26" s="119"/>
    </row>
    <row r="27" spans="1:8" x14ac:dyDescent="0.2">
      <c r="A27" s="21" t="s">
        <v>0</v>
      </c>
      <c r="B27" s="10" t="s">
        <v>1</v>
      </c>
      <c r="C27" s="11" t="s">
        <v>9</v>
      </c>
      <c r="D27" s="10" t="s">
        <v>2</v>
      </c>
      <c r="E27" s="10" t="s">
        <v>3</v>
      </c>
      <c r="F27" s="55" t="s">
        <v>4</v>
      </c>
      <c r="G27" s="10" t="s">
        <v>23</v>
      </c>
      <c r="H27" s="22" t="s">
        <v>5</v>
      </c>
    </row>
    <row r="28" spans="1:8" x14ac:dyDescent="0.2">
      <c r="A28" s="29" t="s">
        <v>21</v>
      </c>
      <c r="B28" s="33" t="s">
        <v>21</v>
      </c>
      <c r="C28" s="34" t="s">
        <v>21</v>
      </c>
      <c r="D28" s="30" t="s">
        <v>21</v>
      </c>
      <c r="E28" s="30" t="s">
        <v>21</v>
      </c>
      <c r="F28" s="66" t="s">
        <v>21</v>
      </c>
      <c r="G28" s="66" t="s">
        <v>21</v>
      </c>
      <c r="H28" s="67">
        <f t="shared" ref="H28:H37" si="1">ROUND(SUM(F28:G28),0)</f>
        <v>0</v>
      </c>
    </row>
    <row r="29" spans="1:8" x14ac:dyDescent="0.2">
      <c r="A29" s="78" t="s">
        <v>21</v>
      </c>
      <c r="B29" s="86"/>
      <c r="C29" s="87"/>
      <c r="D29" s="33"/>
      <c r="E29" s="33"/>
      <c r="F29" s="64"/>
      <c r="G29" s="64"/>
      <c r="H29" s="68">
        <f t="shared" si="1"/>
        <v>0</v>
      </c>
    </row>
    <row r="30" spans="1:8" x14ac:dyDescent="0.2">
      <c r="A30" s="78" t="s">
        <v>21</v>
      </c>
      <c r="B30" s="86"/>
      <c r="C30" s="87"/>
      <c r="D30" s="33"/>
      <c r="E30" s="33"/>
      <c r="F30" s="64"/>
      <c r="G30" s="64"/>
      <c r="H30" s="68">
        <f t="shared" si="1"/>
        <v>0</v>
      </c>
    </row>
    <row r="31" spans="1:8" x14ac:dyDescent="0.2">
      <c r="A31" s="78" t="s">
        <v>21</v>
      </c>
      <c r="B31" s="86"/>
      <c r="C31" s="87"/>
      <c r="D31" s="33"/>
      <c r="E31" s="33"/>
      <c r="F31" s="64"/>
      <c r="G31" s="64"/>
      <c r="H31" s="68">
        <f t="shared" si="1"/>
        <v>0</v>
      </c>
    </row>
    <row r="32" spans="1:8" x14ac:dyDescent="0.2">
      <c r="A32" s="78" t="s">
        <v>21</v>
      </c>
      <c r="B32" s="86"/>
      <c r="C32" s="87"/>
      <c r="D32" s="33"/>
      <c r="E32" s="33"/>
      <c r="F32" s="64"/>
      <c r="G32" s="64"/>
      <c r="H32" s="68">
        <f>ROUND(SUM(F32:G32),0)</f>
        <v>0</v>
      </c>
    </row>
    <row r="33" spans="1:8" x14ac:dyDescent="0.2">
      <c r="A33" s="78" t="s">
        <v>21</v>
      </c>
      <c r="B33" s="86"/>
      <c r="C33" s="87"/>
      <c r="D33" s="33"/>
      <c r="E33" s="33"/>
      <c r="F33" s="64"/>
      <c r="G33" s="64"/>
      <c r="H33" s="68">
        <f t="shared" si="1"/>
        <v>0</v>
      </c>
    </row>
    <row r="34" spans="1:8" x14ac:dyDescent="0.2">
      <c r="A34" s="78" t="s">
        <v>21</v>
      </c>
      <c r="B34" s="86"/>
      <c r="C34" s="87"/>
      <c r="D34" s="33"/>
      <c r="E34" s="33"/>
      <c r="F34" s="64"/>
      <c r="G34" s="64"/>
      <c r="H34" s="68">
        <f t="shared" si="1"/>
        <v>0</v>
      </c>
    </row>
    <row r="35" spans="1:8" x14ac:dyDescent="0.2">
      <c r="A35" s="78" t="s">
        <v>21</v>
      </c>
      <c r="B35" s="86"/>
      <c r="C35" s="87"/>
      <c r="D35" s="33"/>
      <c r="E35" s="33"/>
      <c r="F35" s="64"/>
      <c r="G35" s="64"/>
      <c r="H35" s="68">
        <f t="shared" si="1"/>
        <v>0</v>
      </c>
    </row>
    <row r="36" spans="1:8" x14ac:dyDescent="0.2">
      <c r="A36" s="88"/>
      <c r="B36" s="86"/>
      <c r="C36" s="87"/>
      <c r="D36" s="33"/>
      <c r="E36" s="33"/>
      <c r="F36" s="64"/>
      <c r="G36" s="64"/>
      <c r="H36" s="68">
        <f t="shared" si="1"/>
        <v>0</v>
      </c>
    </row>
    <row r="37" spans="1:8" x14ac:dyDescent="0.2">
      <c r="A37" s="89"/>
      <c r="B37" s="90"/>
      <c r="C37" s="91"/>
      <c r="D37" s="36"/>
      <c r="E37" s="36"/>
      <c r="F37" s="65"/>
      <c r="G37" s="65"/>
      <c r="H37" s="69">
        <f t="shared" si="1"/>
        <v>0</v>
      </c>
    </row>
    <row r="38" spans="1:8" x14ac:dyDescent="0.2">
      <c r="A38" s="12" t="s">
        <v>14</v>
      </c>
      <c r="B38" s="39"/>
      <c r="C38" s="40"/>
      <c r="D38" s="40"/>
      <c r="E38" s="39"/>
      <c r="F38" s="70">
        <f>SUM(F28:F37)</f>
        <v>0</v>
      </c>
      <c r="G38" s="70">
        <f>SUM(G28:G37)</f>
        <v>0</v>
      </c>
      <c r="H38" s="71">
        <f>SUM(H28:H37)</f>
        <v>0</v>
      </c>
    </row>
    <row r="39" spans="1:8" ht="15.75" x14ac:dyDescent="0.25">
      <c r="A39" s="24" t="s">
        <v>15</v>
      </c>
      <c r="B39" s="25"/>
      <c r="C39" s="26"/>
      <c r="D39" s="26"/>
      <c r="E39" s="25"/>
      <c r="F39" s="74">
        <f>F25-F38</f>
        <v>0</v>
      </c>
      <c r="G39" s="74">
        <f>G25-G38</f>
        <v>0</v>
      </c>
      <c r="H39" s="75">
        <f>H25-H38</f>
        <v>0</v>
      </c>
    </row>
    <row r="40" spans="1:8" x14ac:dyDescent="0.2">
      <c r="A40" s="38" t="s">
        <v>13</v>
      </c>
      <c r="B40" s="39"/>
      <c r="C40" s="40"/>
      <c r="D40" s="40"/>
      <c r="E40" s="39"/>
      <c r="F40" s="41"/>
      <c r="G40" s="41"/>
      <c r="H40" s="85">
        <f>+H38+H25</f>
        <v>0</v>
      </c>
    </row>
    <row r="41" spans="1:8" ht="13.5" thickBot="1" x14ac:dyDescent="0.25">
      <c r="A41" s="42"/>
      <c r="B41" s="43"/>
      <c r="C41" s="44"/>
      <c r="D41" s="44"/>
      <c r="E41" s="43"/>
      <c r="F41" s="45"/>
      <c r="G41" s="45"/>
      <c r="H41" s="46"/>
    </row>
    <row r="42" spans="1:8" x14ac:dyDescent="0.2">
      <c r="A42" s="129" t="s">
        <v>16</v>
      </c>
      <c r="B42" s="130"/>
      <c r="C42" s="130"/>
      <c r="D42" s="130"/>
      <c r="E42" s="130"/>
      <c r="F42" s="130"/>
      <c r="G42" s="130"/>
      <c r="H42" s="131"/>
    </row>
    <row r="43" spans="1:8" x14ac:dyDescent="0.2">
      <c r="A43" s="132" t="s">
        <v>21</v>
      </c>
      <c r="B43" s="121"/>
      <c r="C43" s="121"/>
      <c r="D43" s="121"/>
      <c r="E43" s="121"/>
      <c r="F43" s="121"/>
      <c r="G43" s="121"/>
      <c r="H43" s="133"/>
    </row>
    <row r="44" spans="1:8" ht="18" customHeight="1" x14ac:dyDescent="0.2">
      <c r="A44" s="134" t="s">
        <v>21</v>
      </c>
      <c r="B44" s="124"/>
      <c r="C44" s="124"/>
      <c r="D44" s="124"/>
      <c r="E44" s="124"/>
      <c r="F44" s="124"/>
      <c r="G44" s="124"/>
      <c r="H44" s="125"/>
    </row>
    <row r="45" spans="1:8" ht="18" customHeight="1" x14ac:dyDescent="0.2">
      <c r="A45" s="123"/>
      <c r="B45" s="124"/>
      <c r="C45" s="124"/>
      <c r="D45" s="124"/>
      <c r="E45" s="124"/>
      <c r="F45" s="124"/>
      <c r="G45" s="124"/>
      <c r="H45" s="125"/>
    </row>
    <row r="46" spans="1:8" ht="18" customHeight="1" x14ac:dyDescent="0.2">
      <c r="A46" s="123"/>
      <c r="B46" s="124"/>
      <c r="C46" s="124"/>
      <c r="D46" s="124"/>
      <c r="E46" s="124"/>
      <c r="F46" s="124"/>
      <c r="G46" s="124"/>
      <c r="H46" s="125"/>
    </row>
    <row r="47" spans="1:8" ht="18" customHeight="1" x14ac:dyDescent="0.2">
      <c r="A47" s="123"/>
      <c r="B47" s="124"/>
      <c r="C47" s="124"/>
      <c r="D47" s="124"/>
      <c r="E47" s="124"/>
      <c r="F47" s="124"/>
      <c r="G47" s="124"/>
      <c r="H47" s="125"/>
    </row>
    <row r="48" spans="1:8" ht="18" customHeight="1" thickBot="1" x14ac:dyDescent="0.25">
      <c r="A48" s="126"/>
      <c r="B48" s="127"/>
      <c r="C48" s="127"/>
      <c r="D48" s="127"/>
      <c r="E48" s="127"/>
      <c r="F48" s="127"/>
      <c r="G48" s="127"/>
      <c r="H48" s="128"/>
    </row>
    <row r="49" spans="1:8" s="97" customFormat="1" ht="14.25" customHeight="1" x14ac:dyDescent="0.2">
      <c r="A49" s="139" t="s">
        <v>41</v>
      </c>
      <c r="B49" s="106"/>
      <c r="C49" s="106"/>
      <c r="D49" s="106"/>
      <c r="E49" s="106"/>
      <c r="F49" s="106"/>
      <c r="G49" s="106"/>
      <c r="H49" s="140"/>
    </row>
    <row r="50" spans="1:8" s="97" customFormat="1" ht="15" customHeight="1" thickBot="1" x14ac:dyDescent="0.25">
      <c r="A50" s="135" t="s">
        <v>42</v>
      </c>
      <c r="B50" s="136"/>
      <c r="C50" s="136"/>
      <c r="D50" s="136"/>
      <c r="E50" s="136"/>
      <c r="F50" s="136"/>
      <c r="G50" s="137"/>
      <c r="H50" s="138"/>
    </row>
    <row r="51" spans="1:8" s="97" customFormat="1" ht="14.25" customHeight="1" x14ac:dyDescent="0.2">
      <c r="A51" s="102" t="s">
        <v>43</v>
      </c>
      <c r="B51" s="103"/>
      <c r="C51" s="103"/>
      <c r="D51" s="103"/>
      <c r="E51" s="103"/>
      <c r="F51" s="103"/>
      <c r="G51" s="103"/>
      <c r="H51" s="104"/>
    </row>
    <row r="52" spans="1:8" s="97" customFormat="1" ht="15.75" customHeight="1" thickBot="1" x14ac:dyDescent="0.25">
      <c r="A52" s="98" t="s">
        <v>42</v>
      </c>
      <c r="B52" s="99"/>
      <c r="C52" s="99"/>
      <c r="D52" s="99"/>
      <c r="E52" s="99"/>
      <c r="F52" s="99"/>
      <c r="G52" s="100"/>
      <c r="H52" s="101"/>
    </row>
    <row r="53" spans="1:8" s="97" customFormat="1" x14ac:dyDescent="0.2">
      <c r="A53" s="105" t="s">
        <v>40</v>
      </c>
      <c r="B53" s="106"/>
      <c r="C53" s="106"/>
      <c r="D53" s="106"/>
      <c r="E53" s="106"/>
      <c r="F53" s="106"/>
      <c r="G53" s="106"/>
      <c r="H53" s="107"/>
    </row>
    <row r="54" spans="1:8" s="97" customFormat="1" ht="13.5" thickBot="1" x14ac:dyDescent="0.25">
      <c r="A54" s="108"/>
      <c r="B54" s="109"/>
      <c r="C54" s="109"/>
      <c r="D54" s="109"/>
      <c r="E54" s="109"/>
      <c r="F54" s="109"/>
      <c r="G54" s="109"/>
      <c r="H54" s="110"/>
    </row>
    <row r="55" spans="1:8" x14ac:dyDescent="0.2">
      <c r="H55" s="1"/>
    </row>
    <row r="56" spans="1:8" x14ac:dyDescent="0.2">
      <c r="A56" s="50" t="s">
        <v>35</v>
      </c>
      <c r="H56" s="1"/>
    </row>
    <row r="57" spans="1:8" x14ac:dyDescent="0.2">
      <c r="A57" s="63" t="s">
        <v>36</v>
      </c>
      <c r="H57" s="1"/>
    </row>
    <row r="58" spans="1:8" x14ac:dyDescent="0.2">
      <c r="A58" s="63" t="s">
        <v>37</v>
      </c>
      <c r="H58" s="1"/>
    </row>
    <row r="59" spans="1:8" x14ac:dyDescent="0.2">
      <c r="A59" s="49"/>
      <c r="H59" s="1"/>
    </row>
    <row r="60" spans="1:8" x14ac:dyDescent="0.2">
      <c r="A60" s="49" t="s">
        <v>31</v>
      </c>
      <c r="H60" s="1"/>
    </row>
    <row r="61" spans="1:8" x14ac:dyDescent="0.2">
      <c r="H61" s="1"/>
    </row>
    <row r="62" spans="1:8" x14ac:dyDescent="0.2">
      <c r="A62" s="2" t="s">
        <v>30</v>
      </c>
      <c r="B62" s="54">
        <v>10000</v>
      </c>
      <c r="C62" t="s">
        <v>33</v>
      </c>
      <c r="H62" s="1"/>
    </row>
    <row r="63" spans="1:8" x14ac:dyDescent="0.2">
      <c r="A63" s="2" t="s">
        <v>28</v>
      </c>
      <c r="B63" s="56">
        <f>ROUND(B62*H8,0)</f>
        <v>3325</v>
      </c>
      <c r="H63" s="1"/>
    </row>
    <row r="64" spans="1:8" x14ac:dyDescent="0.2">
      <c r="A64" s="2" t="s">
        <v>29</v>
      </c>
      <c r="B64" s="57">
        <f>SUM(B62:B63)</f>
        <v>13325</v>
      </c>
      <c r="H64" s="1"/>
    </row>
    <row r="65" spans="1:8" x14ac:dyDescent="0.2">
      <c r="B65" s="53"/>
      <c r="H65" s="1"/>
    </row>
    <row r="66" spans="1:8" x14ac:dyDescent="0.2">
      <c r="A66" s="2" t="s">
        <v>25</v>
      </c>
      <c r="B66" s="62">
        <f>ROUND(B64/(1+H9),0)</f>
        <v>11512</v>
      </c>
      <c r="C66" t="s">
        <v>34</v>
      </c>
      <c r="H66" s="1"/>
    </row>
    <row r="67" spans="1:8" x14ac:dyDescent="0.2">
      <c r="A67" s="2" t="s">
        <v>26</v>
      </c>
      <c r="B67" s="62">
        <f>ROUND(B66*H9,0)</f>
        <v>1813</v>
      </c>
      <c r="H67" s="1"/>
    </row>
    <row r="68" spans="1:8" x14ac:dyDescent="0.2">
      <c r="A68" s="2" t="s">
        <v>29</v>
      </c>
      <c r="B68" s="57">
        <f>SUM(B66:B67)</f>
        <v>13325</v>
      </c>
      <c r="H68" s="1"/>
    </row>
    <row r="69" spans="1:8" x14ac:dyDescent="0.2">
      <c r="H69" s="1"/>
    </row>
    <row r="70" spans="1:8" x14ac:dyDescent="0.2">
      <c r="A70" s="49" t="s">
        <v>32</v>
      </c>
      <c r="H70" s="1"/>
    </row>
    <row r="71" spans="1:8" x14ac:dyDescent="0.2">
      <c r="A71" s="49"/>
      <c r="H71" s="1"/>
    </row>
    <row r="72" spans="1:8" x14ac:dyDescent="0.2">
      <c r="A72" s="2" t="s">
        <v>25</v>
      </c>
      <c r="B72" s="54">
        <v>10000</v>
      </c>
      <c r="C72" t="s">
        <v>33</v>
      </c>
      <c r="H72" s="1"/>
    </row>
    <row r="73" spans="1:8" x14ac:dyDescent="0.2">
      <c r="A73" s="2" t="s">
        <v>26</v>
      </c>
      <c r="B73" s="58">
        <f>ROUND(H9*B72,0)</f>
        <v>1575</v>
      </c>
      <c r="H73" s="1"/>
    </row>
    <row r="74" spans="1:8" x14ac:dyDescent="0.2">
      <c r="A74" s="2" t="s">
        <v>27</v>
      </c>
      <c r="B74" s="59">
        <f>SUM(B72:B73)</f>
        <v>11575</v>
      </c>
      <c r="C74" s="51"/>
      <c r="H74" s="1"/>
    </row>
    <row r="75" spans="1:8" x14ac:dyDescent="0.2">
      <c r="B75" s="52"/>
      <c r="H75" s="1"/>
    </row>
    <row r="76" spans="1:8" x14ac:dyDescent="0.2">
      <c r="A76" s="2" t="s">
        <v>30</v>
      </c>
      <c r="B76" s="60">
        <f>ROUND(B74/(1+H8),0)</f>
        <v>8687</v>
      </c>
      <c r="C76" t="s">
        <v>34</v>
      </c>
      <c r="H76" s="1"/>
    </row>
    <row r="77" spans="1:8" x14ac:dyDescent="0.2">
      <c r="A77" s="2" t="s">
        <v>28</v>
      </c>
      <c r="B77" s="58">
        <f>ROUND(B76*H8,0)</f>
        <v>2888</v>
      </c>
      <c r="H77" s="1"/>
    </row>
    <row r="78" spans="1:8" x14ac:dyDescent="0.2">
      <c r="A78" s="2" t="s">
        <v>29</v>
      </c>
      <c r="B78" s="61">
        <f>SUM(B76:B77)</f>
        <v>11575</v>
      </c>
      <c r="H78" s="1"/>
    </row>
    <row r="79" spans="1:8" x14ac:dyDescent="0.2">
      <c r="H79" s="1"/>
    </row>
    <row r="80" spans="1:8" x14ac:dyDescent="0.2">
      <c r="H80" s="1"/>
    </row>
    <row r="81" spans="8:8" x14ac:dyDescent="0.2">
      <c r="H81" s="1"/>
    </row>
    <row r="82" spans="8:8" x14ac:dyDescent="0.2">
      <c r="H82" s="1"/>
    </row>
    <row r="83" spans="8:8" x14ac:dyDescent="0.2">
      <c r="H83" s="1"/>
    </row>
    <row r="84" spans="8:8" x14ac:dyDescent="0.2">
      <c r="H84" s="1"/>
    </row>
    <row r="85" spans="8:8" x14ac:dyDescent="0.2">
      <c r="H85" s="1"/>
    </row>
    <row r="86" spans="8:8" x14ac:dyDescent="0.2">
      <c r="H86" s="1"/>
    </row>
    <row r="87" spans="8:8" x14ac:dyDescent="0.2">
      <c r="H87" s="1"/>
    </row>
    <row r="88" spans="8:8" x14ac:dyDescent="0.2">
      <c r="H88" s="1"/>
    </row>
    <row r="89" spans="8:8" x14ac:dyDescent="0.2">
      <c r="H89" s="1"/>
    </row>
    <row r="90" spans="8:8" x14ac:dyDescent="0.2">
      <c r="H90" s="1"/>
    </row>
    <row r="91" spans="8:8" x14ac:dyDescent="0.2">
      <c r="H91" s="1"/>
    </row>
    <row r="92" spans="8:8" x14ac:dyDescent="0.2">
      <c r="H92" s="1"/>
    </row>
    <row r="93" spans="8:8" x14ac:dyDescent="0.2">
      <c r="H93" s="1"/>
    </row>
    <row r="94" spans="8:8" x14ac:dyDescent="0.2">
      <c r="H94" s="1"/>
    </row>
    <row r="95" spans="8:8" x14ac:dyDescent="0.2">
      <c r="H95" s="1"/>
    </row>
    <row r="96" spans="8:8" x14ac:dyDescent="0.2">
      <c r="H96" s="1"/>
    </row>
    <row r="97" spans="8:8" x14ac:dyDescent="0.2">
      <c r="H97" s="1"/>
    </row>
    <row r="98" spans="8:8" x14ac:dyDescent="0.2">
      <c r="H98" s="1"/>
    </row>
    <row r="99" spans="8:8" x14ac:dyDescent="0.2">
      <c r="H99" s="1"/>
    </row>
    <row r="100" spans="8:8" x14ac:dyDescent="0.2">
      <c r="H100" s="1"/>
    </row>
    <row r="101" spans="8:8" x14ac:dyDescent="0.2">
      <c r="H101" s="1"/>
    </row>
    <row r="102" spans="8:8" x14ac:dyDescent="0.2">
      <c r="H102" s="1"/>
    </row>
    <row r="103" spans="8:8" x14ac:dyDescent="0.2">
      <c r="H103" s="1"/>
    </row>
    <row r="104" spans="8:8" x14ac:dyDescent="0.2">
      <c r="H104" s="1"/>
    </row>
    <row r="105" spans="8:8" x14ac:dyDescent="0.2">
      <c r="H105" s="1"/>
    </row>
    <row r="106" spans="8:8" x14ac:dyDescent="0.2">
      <c r="H106" s="1"/>
    </row>
    <row r="107" spans="8:8" x14ac:dyDescent="0.2">
      <c r="H107" s="1"/>
    </row>
    <row r="108" spans="8:8" x14ac:dyDescent="0.2">
      <c r="H108" s="1"/>
    </row>
    <row r="109" spans="8:8" x14ac:dyDescent="0.2">
      <c r="H109" s="1"/>
    </row>
  </sheetData>
  <mergeCells count="18">
    <mergeCell ref="A50:H50"/>
    <mergeCell ref="A49:H49"/>
    <mergeCell ref="A52:H52"/>
    <mergeCell ref="A51:H51"/>
    <mergeCell ref="A53:H54"/>
    <mergeCell ref="A3:H3"/>
    <mergeCell ref="A4:H4"/>
    <mergeCell ref="A26:H26"/>
    <mergeCell ref="A11:H11"/>
    <mergeCell ref="D7:E7"/>
    <mergeCell ref="B9:E9"/>
    <mergeCell ref="A47:H47"/>
    <mergeCell ref="A48:H48"/>
    <mergeCell ref="A42:H42"/>
    <mergeCell ref="A43:H43"/>
    <mergeCell ref="A44:H44"/>
    <mergeCell ref="A45:H45"/>
    <mergeCell ref="A46:H46"/>
  </mergeCells>
  <phoneticPr fontId="0" type="noConversion"/>
  <printOptions horizontalCentered="1"/>
  <pageMargins left="0.25" right="0.25" top="0.5" bottom="0.5" header="0.5" footer="0.15"/>
  <pageSetup scale="99" orientation="portrait" horizontalDpi="300" verticalDpi="300" r:id="rId1"/>
  <headerFooter alignWithMargins="0">
    <oddFooter>&amp;L&amp;F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 Worksheet</vt:lpstr>
      <vt:lpstr>'BR Worksheet'!Print_Area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M. Reeves</dc:creator>
  <cp:lastModifiedBy>jprange3</cp:lastModifiedBy>
  <cp:lastPrinted>2018-03-26T22:30:30Z</cp:lastPrinted>
  <dcterms:created xsi:type="dcterms:W3CDTF">2005-02-19T20:40:59Z</dcterms:created>
  <dcterms:modified xsi:type="dcterms:W3CDTF">2018-06-26T15:33:22Z</dcterms:modified>
</cp:coreProperties>
</file>